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Website\PDFs and Docs\Tools, HIT, Quality, Prac Mgmt\2019\Tools and Grids\"/>
    </mc:Choice>
  </mc:AlternateContent>
  <xr:revisionPtr revIDLastSave="0" documentId="13_ncr:1_{D13A6587-C43A-43F2-8DD7-888778F9B32B}" xr6:coauthVersionLast="41" xr6:coauthVersionMax="41" xr10:uidLastSave="{00000000-0000-0000-0000-000000000000}"/>
  <bookViews>
    <workbookView xWindow="-28920" yWindow="-120" windowWidth="29040" windowHeight="15840" xr2:uid="{00000000-000D-0000-FFFF-FFFF00000000}"/>
  </bookViews>
  <sheets>
    <sheet name="Co-Insurance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4" i="1" l="1"/>
  <c r="F15" i="1" l="1"/>
  <c r="F17" i="1" l="1"/>
  <c r="F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Eychner</author>
  </authors>
  <commentList>
    <comment ref="B17" authorId="0" shapeId="0" xr:uid="{00000000-0006-0000-0000-000001000000}">
      <text>
        <r>
          <rPr>
            <b/>
            <sz val="8"/>
            <color indexed="81"/>
            <rFont val="Tahoma"/>
            <family val="2"/>
          </rPr>
          <t>Rich Eychner:</t>
        </r>
        <r>
          <rPr>
            <sz val="8"/>
            <color indexed="81"/>
            <rFont val="Tahoma"/>
            <family val="2"/>
          </rPr>
          <t xml:space="preserve">
This figure includes deductible amount met </t>
        </r>
      </text>
    </comment>
  </commentList>
</comments>
</file>

<file path=xl/sharedStrings.xml><?xml version="1.0" encoding="utf-8"?>
<sst xmlns="http://schemas.openxmlformats.org/spreadsheetml/2006/main" count="155" uniqueCount="31">
  <si>
    <t>Dashboard</t>
  </si>
  <si>
    <t>Deductible</t>
  </si>
  <si>
    <t>Out-of-Pocket Max</t>
  </si>
  <si>
    <t>$ Amounts</t>
  </si>
  <si>
    <t>Owed By Insurance</t>
  </si>
  <si>
    <t>Total Owed by Patient</t>
  </si>
  <si>
    <t>Owed by Patient (Deductible)</t>
  </si>
  <si>
    <t>Patient Co-Insurance</t>
  </si>
  <si>
    <t>Out-of-Pocket Met YTD</t>
  </si>
  <si>
    <t>Allowed Amount</t>
  </si>
  <si>
    <t>Owed by Patient (Co-insurance)</t>
  </si>
  <si>
    <t>This spreadsheet calculates the amount the patient will pay when the applicable deductible, co-insurance percentage, out-of-pocket,</t>
  </si>
  <si>
    <t>and allowed amount information is entered. It does not take into account any co-pays due.</t>
  </si>
  <si>
    <t>Co-insurance Calculator</t>
  </si>
  <si>
    <t>Deductible Met YTD</t>
  </si>
  <si>
    <t>2. Enter the out-of-Pocket limit and the amount of the out-of-Pocket that has been met.</t>
  </si>
  <si>
    <t>3. Enter the co-insurance percentage.</t>
  </si>
  <si>
    <t xml:space="preserve">5. Check: This amount should equal the allowed amount. </t>
  </si>
  <si>
    <t xml:space="preserve">Check: Total due from patient and </t>
  </si>
  <si>
    <t>payer equals allowed amount.</t>
  </si>
  <si>
    <t>1. Enter the patients deductible and the amount of the deductible that has been met.</t>
  </si>
  <si>
    <t>1.</t>
  </si>
  <si>
    <t>2.</t>
  </si>
  <si>
    <t>3.</t>
  </si>
  <si>
    <t>4.</t>
  </si>
  <si>
    <t>5.</t>
  </si>
  <si>
    <t>4. Enter the total allowed amount of the service(s) or procedure(s).</t>
  </si>
  <si>
    <t>Dashboard Instructions:</t>
  </si>
  <si>
    <t>will affect the amount the patient owes as the deductible and out of pocket amounts will have changed.</t>
  </si>
  <si>
    <t>These calculations are estimates and should be verified with the plan. Claims processed after benefits have been verified</t>
  </si>
  <si>
    <t>While every effort is made to ensure that content is complete, accurate, and timely, HCMS cannot guarantee the accuracy and totality of the information contained in this resource and assumes no legal responsibility for loss or damages resulting from the use of this content. Certain links provided with this information connect to websites maintained by third parties. HCMS has no control over these websites. All information provided should be independently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</si>
</sst>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2" formatCode="_(&quot;$&quot;* #,##0_);_(&quot;$&quot;* \(#,##0\);_(&quot;$&quot;* &quot;-&quot;_);_(@_)"/>
  </numFmts>
  <fonts count="16" x14ac:knownFonts="1">
    <font>
      <sz val="11"/>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name val="Calibri"/>
      <family val="2"/>
      <scheme val="minor"/>
    </font>
    <font>
      <sz val="10"/>
      <color rgb="FF0000FF"/>
      <name val="Calibri"/>
      <family val="2"/>
      <scheme val="minor"/>
    </font>
    <font>
      <b/>
      <sz val="10"/>
      <color theme="1"/>
      <name val="Calibri"/>
      <family val="2"/>
      <scheme val="minor"/>
    </font>
    <font>
      <b/>
      <sz val="10"/>
      <name val="Calibri"/>
      <family val="2"/>
      <scheme val="minor"/>
    </font>
    <font>
      <b/>
      <sz val="10"/>
      <color rgb="FF0000FF"/>
      <name val="Calibri"/>
      <family val="2"/>
      <scheme val="minor"/>
    </font>
    <font>
      <sz val="8"/>
      <color theme="1"/>
      <name val="Calibri"/>
      <family val="2"/>
      <scheme val="minor"/>
    </font>
    <font>
      <i/>
      <sz val="8"/>
      <color theme="1"/>
      <name val="Calibri"/>
      <family val="2"/>
      <scheme val="minor"/>
    </font>
    <font>
      <b/>
      <sz val="8"/>
      <color indexed="81"/>
      <name val="Tahoma"/>
      <family val="2"/>
    </font>
    <font>
      <sz val="8"/>
      <color indexed="81"/>
      <name val="Tahoma"/>
      <family val="2"/>
    </font>
    <font>
      <b/>
      <sz val="16"/>
      <color theme="1"/>
      <name val="Calibri"/>
      <family val="2"/>
      <scheme val="minor"/>
    </font>
    <font>
      <sz val="10"/>
      <color rgb="FFFF0000"/>
      <name val="Calibri"/>
      <family val="2"/>
    </font>
    <font>
      <sz val="10"/>
      <color rgb="FFFF000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s>
  <cellStyleXfs count="1">
    <xf numFmtId="0" fontId="0" fillId="0" borderId="0"/>
  </cellStyleXfs>
  <cellXfs count="3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3" borderId="4" xfId="0" applyFont="1" applyFill="1" applyBorder="1" applyAlignment="1">
      <alignment horizontal="left" vertical="center"/>
    </xf>
    <xf numFmtId="0" fontId="3" fillId="3" borderId="7"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5" fontId="4" fillId="0" borderId="0" xfId="0" applyNumberFormat="1" applyFont="1" applyAlignment="1">
      <alignment horizontal="center" vertical="center"/>
    </xf>
    <xf numFmtId="42" fontId="1" fillId="0" borderId="0" xfId="0" applyNumberFormat="1" applyFont="1" applyAlignment="1">
      <alignment horizontal="center" vertical="center"/>
    </xf>
    <xf numFmtId="5" fontId="7" fillId="5" borderId="8" xfId="0" applyNumberFormat="1" applyFont="1" applyFill="1" applyBorder="1" applyAlignment="1">
      <alignment horizontal="center" vertical="center"/>
    </xf>
    <xf numFmtId="5" fontId="4" fillId="4" borderId="1" xfId="0" applyNumberFormat="1" applyFont="1" applyFill="1" applyBorder="1" applyAlignment="1">
      <alignment horizontal="center" vertical="center"/>
    </xf>
    <xf numFmtId="5" fontId="4" fillId="4" borderId="2" xfId="0" applyNumberFormat="1" applyFont="1" applyFill="1" applyBorder="1" applyAlignment="1">
      <alignment horizontal="center" vertical="center"/>
    </xf>
    <xf numFmtId="5" fontId="7" fillId="4" borderId="10"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indent="1"/>
    </xf>
    <xf numFmtId="0" fontId="9" fillId="0" borderId="0" xfId="0" applyFont="1" applyAlignment="1">
      <alignment horizontal="center" vertical="center"/>
    </xf>
    <xf numFmtId="5" fontId="1" fillId="0" borderId="0" xfId="0" applyNumberFormat="1"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indent="1"/>
    </xf>
    <xf numFmtId="42" fontId="5" fillId="0" borderId="1" xfId="0" applyNumberFormat="1" applyFont="1" applyBorder="1" applyAlignment="1" applyProtection="1">
      <alignment horizontal="right" vertical="center"/>
      <protection locked="0"/>
    </xf>
    <xf numFmtId="42" fontId="5" fillId="0" borderId="2" xfId="0" applyNumberFormat="1" applyFont="1" applyBorder="1" applyAlignment="1" applyProtection="1">
      <alignment horizontal="right" vertical="center"/>
      <protection locked="0"/>
    </xf>
    <xf numFmtId="9" fontId="5" fillId="0" borderId="3" xfId="0" applyNumberFormat="1"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42" fontId="8" fillId="0" borderId="8" xfId="0" applyNumberFormat="1" applyFont="1" applyBorder="1" applyAlignment="1" applyProtection="1">
      <alignment horizontal="right" vertical="center"/>
      <protection locked="0"/>
    </xf>
    <xf numFmtId="0" fontId="13" fillId="0" borderId="0" xfId="0" applyFont="1" applyAlignment="1">
      <alignment horizontal="left" vertical="center"/>
    </xf>
    <xf numFmtId="5" fontId="1" fillId="6" borderId="8" xfId="0" applyNumberFormat="1" applyFont="1" applyFill="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4"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cellXfs>
  <cellStyles count="1">
    <cellStyle name="Normal" xfId="0" builtinId="0"/>
  </cellStyles>
  <dxfs count="2">
    <dxf>
      <font>
        <b val="0"/>
        <i/>
        <color rgb="FF00B050"/>
      </font>
    </dxf>
    <dxf>
      <font>
        <b val="0"/>
        <i/>
        <color rgb="FFC00000"/>
      </font>
    </dxf>
  </dxfs>
  <tableStyles count="0" defaultTableStyle="TableStyleMedium2" defaultPivotStyle="PivotStyleLight16"/>
  <colors>
    <mruColors>
      <color rgb="FF008C50"/>
      <color rgb="FFA02814"/>
      <color rgb="FF960000"/>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I25"/>
  <sheetViews>
    <sheetView showGridLines="0" tabSelected="1" topLeftCell="A4" zoomScale="115" zoomScaleNormal="115" workbookViewId="0">
      <selection activeCell="F32" sqref="F32"/>
    </sheetView>
  </sheetViews>
  <sheetFormatPr defaultRowHeight="12.75" x14ac:dyDescent="0.25"/>
  <cols>
    <col min="1" max="1" width="3.28515625" style="2" customWidth="1"/>
    <col min="2" max="2" width="20.7109375" style="1" bestFit="1" customWidth="1"/>
    <col min="3" max="3" width="14.7109375" style="2" customWidth="1"/>
    <col min="4" max="4" width="4.85546875" style="2" customWidth="1"/>
    <col min="5" max="5" width="27.28515625" style="1" bestFit="1" customWidth="1"/>
    <col min="6" max="6" width="22.140625" style="2" bestFit="1" customWidth="1"/>
    <col min="7" max="7" width="4.85546875" style="2" customWidth="1"/>
    <col min="8" max="16384" width="9.140625" style="2"/>
  </cols>
  <sheetData>
    <row r="1" spans="1:7" ht="21" x14ac:dyDescent="0.25">
      <c r="B1" s="25" t="s">
        <v>13</v>
      </c>
    </row>
    <row r="2" spans="1:7" x14ac:dyDescent="0.25">
      <c r="B2" s="1" t="s">
        <v>11</v>
      </c>
    </row>
    <row r="3" spans="1:7" x14ac:dyDescent="0.25">
      <c r="B3" s="1" t="s">
        <v>12</v>
      </c>
    </row>
    <row r="5" spans="1:7" x14ac:dyDescent="0.25">
      <c r="B5" s="1" t="s">
        <v>27</v>
      </c>
    </row>
    <row r="6" spans="1:7" x14ac:dyDescent="0.25">
      <c r="B6" s="1" t="s">
        <v>20</v>
      </c>
    </row>
    <row r="7" spans="1:7" ht="14.25" customHeight="1" x14ac:dyDescent="0.25">
      <c r="B7" s="1" t="s">
        <v>15</v>
      </c>
    </row>
    <row r="8" spans="1:7" ht="14.25" customHeight="1" x14ac:dyDescent="0.25">
      <c r="B8" s="1" t="s">
        <v>16</v>
      </c>
    </row>
    <row r="9" spans="1:7" ht="14.25" customHeight="1" x14ac:dyDescent="0.25">
      <c r="B9" s="1" t="s">
        <v>26</v>
      </c>
    </row>
    <row r="10" spans="1:7" ht="14.25" customHeight="1" x14ac:dyDescent="0.25">
      <c r="B10" s="1" t="s">
        <v>17</v>
      </c>
    </row>
    <row r="11" spans="1:7" ht="14.25" customHeight="1" x14ac:dyDescent="0.25"/>
    <row r="12" spans="1:7" ht="13.5" thickBot="1" x14ac:dyDescent="0.3">
      <c r="F12" s="2" t="s">
        <v>3</v>
      </c>
    </row>
    <row r="13" spans="1:7" ht="13.5" thickBot="1" x14ac:dyDescent="0.3">
      <c r="B13" s="3" t="s">
        <v>0</v>
      </c>
      <c r="C13" s="4"/>
      <c r="E13" s="29" t="s">
        <v>6</v>
      </c>
      <c r="F13" s="11">
        <f>IF(C15&lt;=C14,IF(C20&gt;(C14-C15),(C14-C15),C20),0)</f>
        <v>0</v>
      </c>
      <c r="G13" s="9"/>
    </row>
    <row r="14" spans="1:7" x14ac:dyDescent="0.25">
      <c r="A14" s="27" t="s">
        <v>21</v>
      </c>
      <c r="B14" s="14" t="s">
        <v>1</v>
      </c>
      <c r="C14" s="20">
        <v>0</v>
      </c>
      <c r="E14" s="29" t="s">
        <v>10</v>
      </c>
      <c r="F14" s="12">
        <f>IF(AND((C20-F13)&gt;=0,((C20-F13)*(C18))&lt;=(C16-C17-F13)),((C20-F13)*(C18)),IF((C20-F13)&lt;=0,0,C16-C17-F13))</f>
        <v>0</v>
      </c>
    </row>
    <row r="15" spans="1:7" ht="13.5" thickBot="1" x14ac:dyDescent="0.3">
      <c r="A15" s="27"/>
      <c r="B15" s="15" t="s">
        <v>14</v>
      </c>
      <c r="C15" s="21">
        <v>0</v>
      </c>
      <c r="E15" s="18" t="s">
        <v>5</v>
      </c>
      <c r="F15" s="13">
        <f>SUM(F13:F14)</f>
        <v>0</v>
      </c>
    </row>
    <row r="16" spans="1:7" ht="13.5" thickBot="1" x14ac:dyDescent="0.3">
      <c r="A16" s="27" t="s">
        <v>22</v>
      </c>
      <c r="B16" s="5" t="s">
        <v>2</v>
      </c>
      <c r="C16" s="21">
        <v>0</v>
      </c>
      <c r="E16" s="18"/>
      <c r="F16" s="8"/>
    </row>
    <row r="17" spans="1:9" ht="13.5" thickBot="1" x14ac:dyDescent="0.3">
      <c r="A17" s="27"/>
      <c r="B17" s="15" t="s">
        <v>8</v>
      </c>
      <c r="C17" s="21">
        <v>0</v>
      </c>
      <c r="E17" s="18" t="s">
        <v>4</v>
      </c>
      <c r="F17" s="10">
        <f>C20-F15</f>
        <v>0</v>
      </c>
    </row>
    <row r="18" spans="1:9" ht="13.5" thickBot="1" x14ac:dyDescent="0.3">
      <c r="A18" s="27" t="s">
        <v>23</v>
      </c>
      <c r="B18" s="6" t="s">
        <v>7</v>
      </c>
      <c r="C18" s="22">
        <v>0</v>
      </c>
      <c r="E18" s="19"/>
      <c r="F18" s="16"/>
    </row>
    <row r="19" spans="1:9" ht="6" customHeight="1" thickBot="1" x14ac:dyDescent="0.3">
      <c r="A19" s="27"/>
      <c r="C19" s="23"/>
    </row>
    <row r="20" spans="1:9" ht="13.5" thickBot="1" x14ac:dyDescent="0.3">
      <c r="A20" s="27" t="s">
        <v>24</v>
      </c>
      <c r="B20" s="7" t="s">
        <v>9</v>
      </c>
      <c r="C20" s="24">
        <v>0</v>
      </c>
      <c r="D20" s="28" t="s">
        <v>25</v>
      </c>
      <c r="E20" s="1" t="s">
        <v>18</v>
      </c>
      <c r="F20" s="26">
        <f>+F17+F15</f>
        <v>0</v>
      </c>
    </row>
    <row r="21" spans="1:9" x14ac:dyDescent="0.25">
      <c r="E21" s="1" t="s">
        <v>19</v>
      </c>
    </row>
    <row r="22" spans="1:9" x14ac:dyDescent="0.25">
      <c r="F22" s="17"/>
    </row>
    <row r="23" spans="1:9" x14ac:dyDescent="0.25">
      <c r="A23" s="31" t="s">
        <v>29</v>
      </c>
      <c r="B23" s="32"/>
      <c r="C23" s="32"/>
      <c r="D23" s="32"/>
      <c r="E23" s="31"/>
      <c r="F23" s="32"/>
    </row>
    <row r="24" spans="1:9" x14ac:dyDescent="0.25">
      <c r="A24" s="33" t="s">
        <v>28</v>
      </c>
      <c r="B24" s="33"/>
      <c r="C24" s="33"/>
      <c r="D24" s="33"/>
      <c r="E24" s="33"/>
      <c r="F24" s="33"/>
    </row>
    <row r="25" spans="1:9" ht="55.5" customHeight="1" x14ac:dyDescent="0.25">
      <c r="A25" s="30" t="s">
        <v>30</v>
      </c>
      <c r="B25" s="30"/>
      <c r="C25" s="30"/>
      <c r="D25" s="30"/>
      <c r="E25" s="30"/>
      <c r="F25" s="30"/>
      <c r="G25" s="30"/>
      <c r="H25" s="30"/>
      <c r="I25" s="30"/>
    </row>
  </sheetData>
  <sheetProtection sheet="1" objects="1" scenarios="1"/>
  <mergeCells count="2">
    <mergeCell ref="A24:F24"/>
    <mergeCell ref="A25:I25"/>
  </mergeCells>
  <conditionalFormatting sqref="F18">
    <cfRule type="cellIs" dxfId="1" priority="1" operator="equal">
      <formula>"Error"</formula>
    </cfRule>
    <cfRule type="cellIs" dxfId="0" priority="2" operator="equal">
      <formula>"Correct"</formula>
    </cfRule>
  </conditionalFormatting>
  <dataValidations count="2">
    <dataValidation type="decimal" allowBlank="1" showInputMessage="1" showErrorMessage="1" sqref="C17" xr:uid="{00000000-0002-0000-0000-000000000000}">
      <formula1>$C$15</formula1>
      <formula2>$C$16</formula2>
    </dataValidation>
    <dataValidation type="decimal" allowBlank="1" showInputMessage="1" showErrorMessage="1" sqref="C15" xr:uid="{00000000-0002-0000-0000-000001000000}">
      <formula1>0</formula1>
      <formula2>$C$14</formula2>
    </dataValidation>
  </dataValidations>
  <pageMargins left="0.7" right="0.7" top="0.75" bottom="0.75" header="0.3" footer="0.3"/>
  <pageSetup orientation="portrait" horizontalDpi="1200" verticalDpi="1200" r:id="rId1"/>
  <ignoredErrors>
    <ignoredError sqref="A14 A16:A20 D20"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Co-Insurance Calculator</vt:lpstr>
    </vt:vector>
  </TitlesOfParts>
  <Company>Raymond James Financial,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Eychner</dc:creator>
  <cp:lastModifiedBy>April Bellard</cp:lastModifiedBy>
  <dcterms:created xsi:type="dcterms:W3CDTF">2019-01-14T21:44:34Z</dcterms:created>
  <dcterms:modified xsi:type="dcterms:W3CDTF">2019-04-04T19:54:45Z</dcterms:modified>
</cp:coreProperties>
</file>